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S PC-H96\Dropbox\黒木作業所\バングラぎプロ\02_Output5\20210526_Videolist\"/>
    </mc:Choice>
  </mc:AlternateContent>
  <xr:revisionPtr revIDLastSave="0" documentId="13_ncr:1_{65263A36-EB2F-4CDF-AD09-873EE6B01A96}" xr6:coauthVersionLast="46" xr6:coauthVersionMax="46" xr10:uidLastSave="{00000000-0000-0000-0000-000000000000}"/>
  <bookViews>
    <workbookView xWindow="-108" yWindow="-108" windowWidth="23256" windowHeight="12576" xr2:uid="{F67B57E3-C960-407A-A7AC-5EC772A59071}"/>
  </bookViews>
  <sheets>
    <sheet name="GWSM" sheetId="1" r:id="rId1"/>
    <sheet name="DataManagementVideo" sheetId="2" r:id="rId2"/>
    <sheet name="List for Upazila" sheetId="3" r:id="rId3"/>
  </sheets>
  <definedNames>
    <definedName name="_xlnm.Print_Area" localSheetId="0">GWSM!$A$1:$P$26</definedName>
    <definedName name="_xlnm.Print_Area" localSheetId="2">'List for Upazila'!$A$1:$P$19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" l="1"/>
  <c r="C5" i="3"/>
  <c r="C6" i="3"/>
  <c r="C18" i="3"/>
  <c r="C15" i="3"/>
  <c r="C14" i="3"/>
  <c r="C11" i="3"/>
  <c r="C10" i="3"/>
  <c r="C9" i="3"/>
  <c r="C8" i="3"/>
  <c r="C7" i="3"/>
  <c r="C25" i="1"/>
  <c r="C23" i="1"/>
  <c r="C22" i="1"/>
  <c r="C21" i="1"/>
  <c r="C18" i="1"/>
  <c r="C17" i="1"/>
  <c r="C16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<sst xmlns="http://schemas.openxmlformats.org/spreadsheetml/2006/main" count="397" uniqueCount="119">
  <si>
    <t xml:space="preserve">List of Mechanism Video </t>
  </si>
  <si>
    <t>1.Groundwater Source Monitoring</t>
  </si>
  <si>
    <t>Orange ＝link will be changed</t>
  </si>
  <si>
    <t>Relevant Viewer</t>
  </si>
  <si>
    <t>No.</t>
  </si>
  <si>
    <t>Title</t>
  </si>
  <si>
    <t>Time(mins) Bn</t>
  </si>
  <si>
    <t>Bangla Video</t>
  </si>
  <si>
    <t xml:space="preserve">Link for Bangla
(DPHE PICMaC account) </t>
  </si>
  <si>
    <t>Target viewer</t>
  </si>
  <si>
    <t>Upazila CCT</t>
  </si>
  <si>
    <t>Mechanics</t>
  </si>
  <si>
    <t>SAE</t>
  </si>
  <si>
    <t>District CCT</t>
  </si>
  <si>
    <t>District EE</t>
  </si>
  <si>
    <t>R&amp;D CCT</t>
  </si>
  <si>
    <t>R&amp;D EE</t>
  </si>
  <si>
    <t>Grandwater Circle</t>
  </si>
  <si>
    <t>Zonal Lab</t>
  </si>
  <si>
    <t>Central Lab</t>
  </si>
  <si>
    <t>Arrangement(R&amp;D Division)</t>
  </si>
  <si>
    <t>Done</t>
  </si>
  <si>
    <t>https://youtu.be/yrphwEtfqJ0</t>
  </si>
  <si>
    <t>R&amp;D Division</t>
  </si>
  <si>
    <t>〇</t>
  </si>
  <si>
    <t>Arrangement(1):Overview (Upazila office)</t>
  </si>
  <si>
    <t>https://youtu.be/cqZWDpSHxIA</t>
  </si>
  <si>
    <t>SAE&amp;Mechanics</t>
  </si>
  <si>
    <t>Arrangement(2):How to select observation well (Upazila office)</t>
  </si>
  <si>
    <t>https://youtu.be/4Mdaerrm7n8</t>
  </si>
  <si>
    <t>Arrangement(3):How to write registration sheet  (Upazila office)</t>
  </si>
  <si>
    <t>Done
(Retaking)</t>
  </si>
  <si>
    <t>https://youtu.be/Z1PCrvjNN30</t>
  </si>
  <si>
    <t>Preparation(Zonal Lab)</t>
  </si>
  <si>
    <t>https://youtu.be/QAcopnm_23c</t>
  </si>
  <si>
    <t>〇</t>
    <phoneticPr fontId="0"/>
  </si>
  <si>
    <t>Preparation(Upazila office)</t>
  </si>
  <si>
    <t>https://youtu.be/v7VJdc8yn0c</t>
  </si>
  <si>
    <t>Data Collection(Upazila office)</t>
  </si>
  <si>
    <t>https://youtu.be/dCYgMeLiCJw</t>
  </si>
  <si>
    <t>Water testing by test kits(As)</t>
  </si>
  <si>
    <t>https://youtu.be/_Dv2fkN5_RI</t>
  </si>
  <si>
    <t>Mechanics</t>
    <phoneticPr fontId="0"/>
  </si>
  <si>
    <t>Water testing by test kits(Fe)</t>
  </si>
  <si>
    <t>https://youtu.be/_HF5GaHhH3M</t>
  </si>
  <si>
    <t>Water testing by test kits(Cl)</t>
  </si>
  <si>
    <t>https://youtu.be/bpL6w2LDEVg</t>
  </si>
  <si>
    <t>Water sampling for Zonal Lab(As,Fe,Mn &amp; Coliform)</t>
  </si>
  <si>
    <t>★ uploading</t>
  </si>
  <si>
    <t>Sample Transfer</t>
  </si>
  <si>
    <t>Data Input / Approval (Upazila, District,R&amp;D Division)</t>
  </si>
  <si>
    <t>https://youtu.be/mdHnoa9bdy8</t>
  </si>
  <si>
    <t>Report Creation for GWSM  (Upazila Office)</t>
  </si>
  <si>
    <t>https://youtu.be/CER9z8lIbqQ</t>
  </si>
  <si>
    <t>Report Creation for GWSM (District Office)</t>
  </si>
  <si>
    <t>https://youtu.be/51nlzVSmOWo</t>
  </si>
  <si>
    <t>Report Creation for GWSM (R&amp;D Division)</t>
  </si>
  <si>
    <t>https://youtu.be/01-7BraxIgg</t>
  </si>
  <si>
    <t>CCT at R&amp;D Division &amp;Groundwater Circle</t>
  </si>
  <si>
    <t>Evaluation for GWSM</t>
  </si>
  <si>
    <t>SAE,EE,R&amp;D Division</t>
  </si>
  <si>
    <t>Cross Check with Lab Data (R&amp;D Division,Zonal Lab, Central Lab)</t>
  </si>
  <si>
    <t>https://youtu.be/f9vuhhPl0yM</t>
  </si>
  <si>
    <t>WQ Data Report (Zonal lab,Central lab)</t>
  </si>
  <si>
    <t>https://youtu.be/n7v4kQZDSek</t>
  </si>
  <si>
    <t>Zonal Lab,Central Lab</t>
  </si>
  <si>
    <t>Reanalysis (Zonal lab,Central lab)</t>
  </si>
  <si>
    <t>https://youtu.be/US0OyAEetqs</t>
  </si>
  <si>
    <t>Feedback (all mechanism)</t>
  </si>
  <si>
    <t>https://youtu.be/EVRigTgNY8c</t>
  </si>
  <si>
    <t>All</t>
  </si>
  <si>
    <t>Overview of GWSM Mechanism</t>
  </si>
  <si>
    <t>https://youtu.be/zOF_qXCBSew</t>
  </si>
  <si>
    <t>List of Data Management Video</t>
  </si>
  <si>
    <t>No</t>
  </si>
  <si>
    <t>Groundwater source monitoring</t>
    <phoneticPr fontId="0"/>
  </si>
  <si>
    <t>Target Viewer</t>
  </si>
  <si>
    <t>Current link</t>
  </si>
  <si>
    <t>5-1 How to Login to GWS Database</t>
  </si>
  <si>
    <t>https://youtu.be/hFTrrYXLLXA</t>
  </si>
  <si>
    <t>5-2 How to print Registration Sheet</t>
  </si>
  <si>
    <t>https://youtu.be/aPbjB8YYkbo</t>
  </si>
  <si>
    <t>5-3 How to register observation well</t>
  </si>
  <si>
    <t>https://youtu.be/vU2zYld7jiU</t>
  </si>
  <si>
    <t>Retaking</t>
  </si>
  <si>
    <t>5-4 How to print Data Collection Sheet</t>
  </si>
  <si>
    <t>https://youtu.be/3ks5AbJBC1E</t>
  </si>
  <si>
    <t>5-5 How to input measured data</t>
  </si>
  <si>
    <t>https://youtu.be/yvMFtqm-fmY</t>
  </si>
  <si>
    <t>5-6 How to create Union and Upazila Summary Report</t>
  </si>
  <si>
    <t>https://youtu.be/abP0aqZq56M</t>
  </si>
  <si>
    <t>5-7 How to reset password</t>
  </si>
  <si>
    <t>District CCT&amp;R&amp;D Division CCT</t>
  </si>
  <si>
    <t>https://youtu.be/1G_0GeeAxOE</t>
  </si>
  <si>
    <t>5-8 How to set single tubwell</t>
  </si>
  <si>
    <t>R&amp;D Division CCT</t>
  </si>
  <si>
    <t>https://youtu.be/y3LHoxV2ccg</t>
  </si>
  <si>
    <t>How to register observation well (No2)</t>
  </si>
  <si>
    <t>Data Entry</t>
  </si>
  <si>
    <t>How to update permanet observation well information</t>
  </si>
  <si>
    <t>How to register in case there is no tubewell in union</t>
  </si>
  <si>
    <t>How to create District Summary Report</t>
  </si>
  <si>
    <t>How to create National Summary Report</t>
  </si>
  <si>
    <t>How to input comment of R&amp;D to Summary Report.</t>
  </si>
  <si>
    <t xml:space="preserve">How to return measured data </t>
  </si>
  <si>
    <t>District CCT/R&amp;D CCT</t>
  </si>
  <si>
    <t>How to check returned data and submit</t>
  </si>
  <si>
    <t>Upazila CCT/District CCT</t>
  </si>
  <si>
    <t>How to request changing temporary observation well</t>
  </si>
  <si>
    <t>How to set and remove single tubewell union</t>
  </si>
  <si>
    <t>How to retrive data for temporary observation well</t>
  </si>
  <si>
    <t>How to download data for National subject map and 20% error check</t>
  </si>
  <si>
    <t>Data input for WQ Report (Zonal lab)</t>
  </si>
  <si>
    <t>Data input for WQ Report (Central lab)</t>
  </si>
  <si>
    <t>Central lab</t>
  </si>
  <si>
    <t>how to do 20% Error Check</t>
  </si>
  <si>
    <t>Configuration for season,new water point type</t>
  </si>
  <si>
    <t>Discontinue or retrive well data or measured data</t>
  </si>
  <si>
    <t>Done(Retaking)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</si>
</sst>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mm]:ss"/>
  </numFmts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3"/>
      <charset val="128"/>
      <scheme val="minor"/>
    </font>
    <font>
      <b/>
      <sz val="11"/>
      <name val="Calibri"/>
      <family val="3"/>
      <charset val="128"/>
      <scheme val="minor"/>
    </font>
    <font>
      <b/>
      <sz val="16"/>
      <name val="Calibri"/>
      <family val="3"/>
      <charset val="128"/>
      <scheme val="minor"/>
    </font>
    <font>
      <b/>
      <sz val="9"/>
      <name val="Calibri"/>
      <family val="3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Arial"/>
      <family val="2"/>
    </font>
    <font>
      <sz val="10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>
      <alignment vertical="center"/>
    </xf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1" fontId="3" fillId="0" borderId="0" xfId="0" applyNumberFormat="1" applyFont="1"/>
    <xf numFmtId="0" fontId="4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3" fillId="2" borderId="3" xfId="0" applyFont="1" applyFill="1" applyBorder="1"/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/>
    <xf numFmtId="0" fontId="5" fillId="2" borderId="5" xfId="0" applyFont="1" applyFill="1" applyBorder="1" applyAlignment="1">
      <alignment wrapText="1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164" fontId="2" fillId="0" borderId="3" xfId="0" applyNumberFormat="1" applyFont="1" applyBorder="1"/>
    <xf numFmtId="0" fontId="1" fillId="0" borderId="3" xfId="1" applyBorder="1"/>
    <xf numFmtId="0" fontId="2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wrapText="1"/>
    </xf>
    <xf numFmtId="0" fontId="1" fillId="3" borderId="3" xfId="1" applyFill="1" applyBorder="1"/>
    <xf numFmtId="0" fontId="1" fillId="0" borderId="3" xfId="1" applyFill="1" applyBorder="1"/>
    <xf numFmtId="45" fontId="2" fillId="0" borderId="3" xfId="0" applyNumberFormat="1" applyFont="1" applyBorder="1"/>
    <xf numFmtId="0" fontId="2" fillId="4" borderId="3" xfId="0" applyFont="1" applyFill="1" applyBorder="1"/>
    <xf numFmtId="0" fontId="2" fillId="3" borderId="3" xfId="0" applyFont="1" applyFill="1" applyBorder="1"/>
    <xf numFmtId="0" fontId="3" fillId="0" borderId="0" xfId="0" applyFont="1" applyAlignment="1">
      <alignment horizontal="right" wrapText="1"/>
    </xf>
    <xf numFmtId="45" fontId="3" fillId="0" borderId="0" xfId="0" applyNumberFormat="1" applyFont="1"/>
    <xf numFmtId="0" fontId="3" fillId="0" borderId="0" xfId="0" applyFont="1"/>
    <xf numFmtId="0" fontId="7" fillId="0" borderId="0" xfId="2" applyFont="1">
      <alignment vertical="center"/>
    </xf>
    <xf numFmtId="0" fontId="7" fillId="2" borderId="3" xfId="2" applyFont="1" applyFill="1" applyBorder="1">
      <alignment vertical="center"/>
    </xf>
    <xf numFmtId="0" fontId="7" fillId="0" borderId="3" xfId="2" applyFont="1" applyBorder="1">
      <alignment vertical="center"/>
    </xf>
    <xf numFmtId="0" fontId="1" fillId="0" borderId="3" xfId="1" applyBorder="1" applyAlignment="1">
      <alignment horizontal="left" vertical="center"/>
    </xf>
    <xf numFmtId="0" fontId="7" fillId="5" borderId="3" xfId="2" applyFont="1" applyFill="1" applyBorder="1">
      <alignment vertical="center"/>
    </xf>
    <xf numFmtId="0" fontId="1" fillId="5" borderId="3" xfId="1" applyFill="1" applyBorder="1" applyAlignment="1">
      <alignment horizontal="left" vertical="center"/>
    </xf>
    <xf numFmtId="0" fontId="7" fillId="0" borderId="6" xfId="2" applyFont="1" applyBorder="1">
      <alignment vertical="center"/>
    </xf>
    <xf numFmtId="0" fontId="8" fillId="0" borderId="0" xfId="0" applyFont="1" applyAlignment="1">
      <alignment horizontal="left" vertical="center"/>
    </xf>
    <xf numFmtId="0" fontId="7" fillId="0" borderId="3" xfId="2" applyFont="1" applyBorder="1" applyAlignment="1">
      <alignment vertical="center" wrapText="1"/>
    </xf>
    <xf numFmtId="0" fontId="8" fillId="0" borderId="3" xfId="0" applyFont="1" applyBorder="1" applyAlignment="1">
      <alignment horizontal="left" vertical="center"/>
    </xf>
    <xf numFmtId="0" fontId="8" fillId="0" borderId="0" xfId="0" applyFont="1"/>
    <xf numFmtId="0" fontId="7" fillId="0" borderId="7" xfId="2" applyFont="1" applyBorder="1">
      <alignment vertic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wrapText="1"/>
    </xf>
  </cellXfs>
  <cellStyles count="3">
    <cellStyle name="Hyperlink" xfId="1" builtinId="8"/>
    <cellStyle name="Normal" xfId="0" builtinId="0"/>
    <cellStyle name="標準 2" xfId="2" xr:uid="{C2A4A1D9-BCB6-4C8A-BAA4-76EF2285F3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_HF5GaHhH3M" TargetMode="External"/><Relationship Id="rId13" Type="http://schemas.openxmlformats.org/officeDocument/2006/relationships/hyperlink" Target="https://youtu.be/n7v4kQZDSek" TargetMode="External"/><Relationship Id="rId3" Type="http://schemas.openxmlformats.org/officeDocument/2006/relationships/hyperlink" Target="https://youtu.be/4Mdaerrm7n8" TargetMode="External"/><Relationship Id="rId7" Type="http://schemas.openxmlformats.org/officeDocument/2006/relationships/hyperlink" Target="https://youtu.be/_Dv2fkN5_RI" TargetMode="External"/><Relationship Id="rId12" Type="http://schemas.openxmlformats.org/officeDocument/2006/relationships/hyperlink" Target="https://youtu.be/01-7BraxIgg" TargetMode="External"/><Relationship Id="rId2" Type="http://schemas.openxmlformats.org/officeDocument/2006/relationships/hyperlink" Target="https://youtu.be/cqZWDpSHxIA" TargetMode="External"/><Relationship Id="rId1" Type="http://schemas.openxmlformats.org/officeDocument/2006/relationships/hyperlink" Target="https://youtu.be/yrphwEtfqJ0" TargetMode="External"/><Relationship Id="rId6" Type="http://schemas.openxmlformats.org/officeDocument/2006/relationships/hyperlink" Target="https://youtu.be/v7VJdc8yn0c" TargetMode="External"/><Relationship Id="rId11" Type="http://schemas.openxmlformats.org/officeDocument/2006/relationships/hyperlink" Target="https://youtu.be/51nlzVSmOWo" TargetMode="External"/><Relationship Id="rId5" Type="http://schemas.openxmlformats.org/officeDocument/2006/relationships/hyperlink" Target="https://youtu.be/QAcopnm_23c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youtu.be/CER9z8lIbqQ" TargetMode="External"/><Relationship Id="rId4" Type="http://schemas.openxmlformats.org/officeDocument/2006/relationships/hyperlink" Target="https://youtu.be/Z1PCrvjNN30" TargetMode="External"/><Relationship Id="rId9" Type="http://schemas.openxmlformats.org/officeDocument/2006/relationships/hyperlink" Target="https://youtu.be/bpL6w2LDEVg" TargetMode="External"/><Relationship Id="rId14" Type="http://schemas.openxmlformats.org/officeDocument/2006/relationships/hyperlink" Target="https://youtu.be/EVRigTgNY8c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yvMFtqm-fmY" TargetMode="External"/><Relationship Id="rId3" Type="http://schemas.openxmlformats.org/officeDocument/2006/relationships/hyperlink" Target="https://youtu.be/3ks5AbJBC1E" TargetMode="External"/><Relationship Id="rId7" Type="http://schemas.openxmlformats.org/officeDocument/2006/relationships/hyperlink" Target="https://youtu.be/hFTrrYXLLXA" TargetMode="External"/><Relationship Id="rId2" Type="http://schemas.openxmlformats.org/officeDocument/2006/relationships/hyperlink" Target="https://youtu.be/vU2zYld7jiU" TargetMode="External"/><Relationship Id="rId1" Type="http://schemas.openxmlformats.org/officeDocument/2006/relationships/hyperlink" Target="https://youtu.be/aPbjB8YYkbo" TargetMode="External"/><Relationship Id="rId6" Type="http://schemas.openxmlformats.org/officeDocument/2006/relationships/hyperlink" Target="https://youtu.be/y3LHoxV2ccg" TargetMode="External"/><Relationship Id="rId5" Type="http://schemas.openxmlformats.org/officeDocument/2006/relationships/hyperlink" Target="https://youtu.be/1G_0GeeAxOE" TargetMode="External"/><Relationship Id="rId4" Type="http://schemas.openxmlformats.org/officeDocument/2006/relationships/hyperlink" Target="https://youtu.be/abP0aqZq56M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4Mdaerrm7n8" TargetMode="External"/><Relationship Id="rId3" Type="http://schemas.openxmlformats.org/officeDocument/2006/relationships/hyperlink" Target="https://youtu.be/_HF5GaHhH3M" TargetMode="External"/><Relationship Id="rId7" Type="http://schemas.openxmlformats.org/officeDocument/2006/relationships/hyperlink" Target="https://youtu.be/Z1PCrvjNN30" TargetMode="External"/><Relationship Id="rId2" Type="http://schemas.openxmlformats.org/officeDocument/2006/relationships/hyperlink" Target="https://youtu.be/_Dv2fkN5_RI" TargetMode="External"/><Relationship Id="rId1" Type="http://schemas.openxmlformats.org/officeDocument/2006/relationships/hyperlink" Target="https://youtu.be/v7VJdc8yn0c" TargetMode="External"/><Relationship Id="rId6" Type="http://schemas.openxmlformats.org/officeDocument/2006/relationships/hyperlink" Target="https://youtu.be/EVRigTgNY8c" TargetMode="External"/><Relationship Id="rId5" Type="http://schemas.openxmlformats.org/officeDocument/2006/relationships/hyperlink" Target="https://youtu.be/CER9z8lIbqQ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youtu.be/bpL6w2LDEVg" TargetMode="External"/><Relationship Id="rId9" Type="http://schemas.openxmlformats.org/officeDocument/2006/relationships/hyperlink" Target="https://youtu.be/cqZWDpSHx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810A7-5FC1-49E4-8C32-026731E420A7}">
  <sheetPr>
    <pageSetUpPr fitToPage="1"/>
  </sheetPr>
  <dimension ref="A1:P26"/>
  <sheetViews>
    <sheetView tabSelected="1" zoomScale="115" zoomScaleNormal="115" zoomScaleSheet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6" sqref="B16"/>
    </sheetView>
  </sheetViews>
  <sheetFormatPr defaultColWidth="9" defaultRowHeight="14.4"/>
  <cols>
    <col min="1" max="1" width="4.88671875" style="1" customWidth="1"/>
    <col min="2" max="2" width="49.88671875" style="2" customWidth="1"/>
    <col min="3" max="3" width="11" style="1" customWidth="1"/>
    <col min="4" max="4" width="16.6640625" style="1" customWidth="1"/>
    <col min="5" max="5" width="29.44140625" style="1" customWidth="1"/>
    <col min="6" max="6" width="18.6640625" style="1" customWidth="1"/>
    <col min="7" max="16" width="10.6640625" style="1" customWidth="1"/>
    <col min="17" max="16384" width="9" style="1"/>
  </cols>
  <sheetData>
    <row r="1" spans="1:16">
      <c r="A1" s="1" t="s">
        <v>0</v>
      </c>
      <c r="C1" s="3"/>
      <c r="D1" s="4"/>
    </row>
    <row r="2" spans="1:16" ht="21">
      <c r="A2" s="5" t="s">
        <v>1</v>
      </c>
      <c r="E2" s="1" t="s">
        <v>2</v>
      </c>
      <c r="G2" s="6" t="s">
        <v>3</v>
      </c>
      <c r="H2" s="7"/>
      <c r="I2" s="7"/>
      <c r="J2" s="7"/>
      <c r="K2" s="7"/>
      <c r="L2" s="7"/>
      <c r="M2" s="7"/>
      <c r="N2" s="7"/>
      <c r="O2" s="7"/>
      <c r="P2" s="7"/>
    </row>
    <row r="3" spans="1:16" ht="28.8">
      <c r="A3" s="8" t="s">
        <v>4</v>
      </c>
      <c r="B3" s="8" t="s">
        <v>5</v>
      </c>
      <c r="C3" s="8" t="s">
        <v>6</v>
      </c>
      <c r="D3" s="8" t="s">
        <v>7</v>
      </c>
      <c r="E3" s="9" t="s">
        <v>8</v>
      </c>
      <c r="F3" s="10" t="s">
        <v>9</v>
      </c>
      <c r="G3" s="8" t="s">
        <v>10</v>
      </c>
      <c r="H3" s="11" t="s">
        <v>11</v>
      </c>
      <c r="I3" s="12" t="s">
        <v>12</v>
      </c>
      <c r="J3" s="11" t="s">
        <v>13</v>
      </c>
      <c r="K3" s="11" t="s">
        <v>14</v>
      </c>
      <c r="L3" s="11" t="s">
        <v>15</v>
      </c>
      <c r="M3" s="11" t="s">
        <v>16</v>
      </c>
      <c r="N3" s="13" t="s">
        <v>17</v>
      </c>
      <c r="O3" s="11" t="s">
        <v>18</v>
      </c>
      <c r="P3" s="11" t="s">
        <v>19</v>
      </c>
    </row>
    <row r="4" spans="1:16">
      <c r="A4" s="14">
        <v>1</v>
      </c>
      <c r="B4" s="15" t="s">
        <v>20</v>
      </c>
      <c r="C4" s="16">
        <f>TIME(0,2,40)</f>
        <v>1.8518518518518517E-3</v>
      </c>
      <c r="D4" s="14" t="s">
        <v>21</v>
      </c>
      <c r="E4" s="17" t="s">
        <v>22</v>
      </c>
      <c r="F4" s="14" t="s">
        <v>23</v>
      </c>
      <c r="G4" s="18"/>
      <c r="H4" s="18"/>
      <c r="I4" s="18"/>
      <c r="J4" s="18"/>
      <c r="K4" s="18"/>
      <c r="L4" s="18"/>
      <c r="M4" s="18" t="s">
        <v>24</v>
      </c>
      <c r="N4" s="18" t="s">
        <v>24</v>
      </c>
      <c r="O4" s="18"/>
      <c r="P4" s="18"/>
    </row>
    <row r="5" spans="1:16">
      <c r="A5" s="14">
        <v>2</v>
      </c>
      <c r="B5" s="15" t="s">
        <v>25</v>
      </c>
      <c r="C5" s="16">
        <f>TIME(0,5,14)</f>
        <v>3.6342592592592594E-3</v>
      </c>
      <c r="D5" s="14" t="s">
        <v>21</v>
      </c>
      <c r="E5" s="17" t="s">
        <v>26</v>
      </c>
      <c r="F5" s="14" t="s">
        <v>27</v>
      </c>
      <c r="G5" s="18" t="s">
        <v>24</v>
      </c>
      <c r="H5" s="18" t="s">
        <v>24</v>
      </c>
      <c r="I5" s="18" t="s">
        <v>24</v>
      </c>
      <c r="J5" s="18"/>
      <c r="K5" s="18"/>
      <c r="L5" s="18"/>
      <c r="M5" s="18"/>
      <c r="N5" s="18"/>
      <c r="O5" s="18"/>
      <c r="P5" s="18"/>
    </row>
    <row r="6" spans="1:16" ht="28.8">
      <c r="A6" s="14">
        <v>3</v>
      </c>
      <c r="B6" s="15" t="s">
        <v>28</v>
      </c>
      <c r="C6" s="16">
        <f>TIME(0,4,20)</f>
        <v>3.0092592592592588E-3</v>
      </c>
      <c r="D6" s="14" t="s">
        <v>21</v>
      </c>
      <c r="E6" s="17" t="s">
        <v>29</v>
      </c>
      <c r="F6" s="14" t="s">
        <v>27</v>
      </c>
      <c r="G6" s="18" t="s">
        <v>24</v>
      </c>
      <c r="H6" s="18" t="s">
        <v>24</v>
      </c>
      <c r="I6" s="18" t="s">
        <v>24</v>
      </c>
      <c r="J6" s="18"/>
      <c r="K6" s="18"/>
      <c r="L6" s="18"/>
      <c r="M6" s="18"/>
      <c r="N6" s="18"/>
      <c r="O6" s="18"/>
      <c r="P6" s="18"/>
    </row>
    <row r="7" spans="1:16" ht="28.8">
      <c r="A7" s="14">
        <v>4</v>
      </c>
      <c r="B7" s="15" t="s">
        <v>30</v>
      </c>
      <c r="C7" s="16">
        <f>TIME(0,7,20)</f>
        <v>5.0925925925925921E-3</v>
      </c>
      <c r="D7" s="19" t="s">
        <v>31</v>
      </c>
      <c r="E7" s="20" t="s">
        <v>32</v>
      </c>
      <c r="F7" s="14" t="s">
        <v>27</v>
      </c>
      <c r="G7" s="18" t="s">
        <v>24</v>
      </c>
      <c r="H7" s="18" t="s">
        <v>24</v>
      </c>
      <c r="I7" s="18" t="s">
        <v>24</v>
      </c>
      <c r="J7" s="18"/>
      <c r="K7" s="18"/>
      <c r="L7" s="18"/>
      <c r="M7" s="18"/>
      <c r="N7" s="18"/>
      <c r="O7" s="18"/>
      <c r="P7" s="18"/>
    </row>
    <row r="8" spans="1:16">
      <c r="A8" s="14">
        <v>5</v>
      </c>
      <c r="B8" s="15" t="s">
        <v>33</v>
      </c>
      <c r="C8" s="16">
        <f>TIME(0,1,55)</f>
        <v>1.3310185185185185E-3</v>
      </c>
      <c r="D8" s="14" t="s">
        <v>21</v>
      </c>
      <c r="E8" s="21" t="s">
        <v>34</v>
      </c>
      <c r="F8" s="15" t="s">
        <v>18</v>
      </c>
      <c r="G8" s="18"/>
      <c r="H8" s="18"/>
      <c r="I8" s="18" t="s">
        <v>35</v>
      </c>
      <c r="J8" s="18"/>
      <c r="K8" s="18" t="s">
        <v>35</v>
      </c>
      <c r="L8" s="18"/>
      <c r="M8" s="18"/>
      <c r="N8" s="18"/>
      <c r="O8" s="18" t="s">
        <v>24</v>
      </c>
      <c r="P8" s="18"/>
    </row>
    <row r="9" spans="1:16">
      <c r="A9" s="14">
        <v>6</v>
      </c>
      <c r="B9" s="15" t="s">
        <v>36</v>
      </c>
      <c r="C9" s="16">
        <f>TIME(0,2,56)</f>
        <v>2.0370370370370373E-3</v>
      </c>
      <c r="D9" s="14" t="s">
        <v>21</v>
      </c>
      <c r="E9" s="21" t="s">
        <v>37</v>
      </c>
      <c r="F9" s="14" t="s">
        <v>27</v>
      </c>
      <c r="G9" s="18" t="s">
        <v>24</v>
      </c>
      <c r="H9" s="18" t="s">
        <v>24</v>
      </c>
      <c r="I9" s="18" t="s">
        <v>24</v>
      </c>
      <c r="J9" s="18"/>
      <c r="K9" s="18" t="s">
        <v>35</v>
      </c>
      <c r="L9" s="18"/>
      <c r="M9" s="18"/>
      <c r="N9" s="18"/>
      <c r="O9" s="18"/>
      <c r="P9" s="18"/>
    </row>
    <row r="10" spans="1:16" ht="18" customHeight="1">
      <c r="A10" s="14">
        <v>7</v>
      </c>
      <c r="B10" s="15" t="s">
        <v>38</v>
      </c>
      <c r="C10" s="16">
        <f>TIME(0,7,17)</f>
        <v>5.0578703703703706E-3</v>
      </c>
      <c r="D10" s="14" t="s">
        <v>21</v>
      </c>
      <c r="E10" s="19" t="s">
        <v>39</v>
      </c>
      <c r="F10" s="14" t="s">
        <v>11</v>
      </c>
      <c r="G10" s="18" t="s">
        <v>24</v>
      </c>
      <c r="H10" s="18" t="s">
        <v>24</v>
      </c>
      <c r="I10" s="18" t="s">
        <v>35</v>
      </c>
      <c r="J10" s="18"/>
      <c r="K10" s="18" t="s">
        <v>35</v>
      </c>
      <c r="L10" s="18"/>
      <c r="M10" s="18"/>
      <c r="N10" s="18"/>
      <c r="O10" s="18"/>
      <c r="P10" s="18"/>
    </row>
    <row r="11" spans="1:16" ht="17.25" customHeight="1">
      <c r="A11" s="14">
        <v>8</v>
      </c>
      <c r="B11" s="15" t="s">
        <v>40</v>
      </c>
      <c r="C11" s="22">
        <f>TIME(0,8,35)</f>
        <v>5.9606481481481489E-3</v>
      </c>
      <c r="D11" s="14" t="s">
        <v>21</v>
      </c>
      <c r="E11" s="21" t="s">
        <v>41</v>
      </c>
      <c r="F11" s="14" t="s">
        <v>42</v>
      </c>
      <c r="G11" s="18"/>
      <c r="H11" s="18" t="s">
        <v>24</v>
      </c>
      <c r="I11" s="18" t="s">
        <v>35</v>
      </c>
      <c r="J11" s="18"/>
      <c r="K11" s="18" t="s">
        <v>35</v>
      </c>
      <c r="L11" s="18"/>
      <c r="M11" s="18"/>
      <c r="N11" s="18"/>
      <c r="O11" s="18"/>
      <c r="P11" s="18"/>
    </row>
    <row r="12" spans="1:16" ht="16.5" customHeight="1">
      <c r="A12" s="14">
        <v>9</v>
      </c>
      <c r="B12" s="15" t="s">
        <v>43</v>
      </c>
      <c r="C12" s="22">
        <f>TIME(0,4,47)</f>
        <v>3.3217592592592591E-3</v>
      </c>
      <c r="D12" s="14" t="s">
        <v>21</v>
      </c>
      <c r="E12" s="21" t="s">
        <v>44</v>
      </c>
      <c r="F12" s="14" t="s">
        <v>42</v>
      </c>
      <c r="G12" s="18"/>
      <c r="H12" s="18" t="s">
        <v>24</v>
      </c>
      <c r="I12" s="18" t="s">
        <v>35</v>
      </c>
      <c r="J12" s="18"/>
      <c r="K12" s="18" t="s">
        <v>35</v>
      </c>
      <c r="L12" s="18"/>
      <c r="M12" s="18"/>
      <c r="N12" s="18"/>
      <c r="O12" s="18"/>
      <c r="P12" s="18"/>
    </row>
    <row r="13" spans="1:16" ht="15" customHeight="1">
      <c r="A13" s="14">
        <v>10</v>
      </c>
      <c r="B13" s="15" t="s">
        <v>45</v>
      </c>
      <c r="C13" s="22">
        <f>TIME(0,5,13)</f>
        <v>3.6226851851851854E-3</v>
      </c>
      <c r="D13" s="14" t="s">
        <v>21</v>
      </c>
      <c r="E13" s="21" t="s">
        <v>46</v>
      </c>
      <c r="F13" s="14" t="s">
        <v>42</v>
      </c>
      <c r="G13" s="18"/>
      <c r="H13" s="18" t="s">
        <v>24</v>
      </c>
      <c r="I13" s="18" t="s">
        <v>35</v>
      </c>
      <c r="J13" s="18"/>
      <c r="K13" s="18" t="s">
        <v>35</v>
      </c>
      <c r="L13" s="18"/>
      <c r="M13" s="18"/>
      <c r="N13" s="18"/>
      <c r="O13" s="18"/>
      <c r="P13" s="18"/>
    </row>
    <row r="14" spans="1:16">
      <c r="A14" s="14">
        <v>11</v>
      </c>
      <c r="B14" s="15" t="s">
        <v>47</v>
      </c>
      <c r="C14" s="22"/>
      <c r="D14" s="23" t="s">
        <v>48</v>
      </c>
      <c r="E14" s="14"/>
      <c r="F14" s="14" t="s">
        <v>11</v>
      </c>
      <c r="G14" s="18"/>
      <c r="H14" s="18" t="s">
        <v>24</v>
      </c>
      <c r="I14" s="18" t="s">
        <v>24</v>
      </c>
      <c r="J14" s="18"/>
      <c r="K14" s="18" t="s">
        <v>35</v>
      </c>
      <c r="L14" s="18"/>
      <c r="M14" s="18"/>
      <c r="N14" s="18"/>
      <c r="O14" s="18" t="s">
        <v>35</v>
      </c>
      <c r="P14" s="18" t="s">
        <v>35</v>
      </c>
    </row>
    <row r="15" spans="1:16">
      <c r="A15" s="14">
        <v>12</v>
      </c>
      <c r="B15" s="15" t="s">
        <v>49</v>
      </c>
      <c r="C15" s="22"/>
      <c r="D15" s="23" t="s">
        <v>48</v>
      </c>
      <c r="E15" s="14"/>
      <c r="F15" s="14" t="s">
        <v>27</v>
      </c>
      <c r="G15" s="18"/>
      <c r="H15" s="18" t="s">
        <v>35</v>
      </c>
      <c r="I15" s="18" t="s">
        <v>24</v>
      </c>
      <c r="J15" s="18"/>
      <c r="K15" s="18" t="s">
        <v>35</v>
      </c>
      <c r="L15" s="18"/>
      <c r="M15" s="18"/>
      <c r="N15" s="18"/>
      <c r="O15" s="18" t="s">
        <v>35</v>
      </c>
      <c r="P15" s="18" t="s">
        <v>35</v>
      </c>
    </row>
    <row r="16" spans="1:16">
      <c r="A16" s="14">
        <v>13</v>
      </c>
      <c r="B16" s="15" t="s">
        <v>50</v>
      </c>
      <c r="C16" s="22">
        <f>TIME(0,6,8)</f>
        <v>4.2592592592592595E-3</v>
      </c>
      <c r="D16" s="14" t="s">
        <v>21</v>
      </c>
      <c r="E16" s="24" t="s">
        <v>51</v>
      </c>
      <c r="F16" s="14" t="s">
        <v>10</v>
      </c>
      <c r="G16" s="18" t="s">
        <v>35</v>
      </c>
      <c r="H16" s="18" t="s">
        <v>35</v>
      </c>
      <c r="I16" s="18" t="s">
        <v>35</v>
      </c>
      <c r="J16" s="18"/>
      <c r="K16" s="18"/>
      <c r="L16" s="18"/>
      <c r="M16" s="18"/>
      <c r="N16" s="18"/>
      <c r="O16" s="18"/>
      <c r="P16" s="18"/>
    </row>
    <row r="17" spans="1:16">
      <c r="A17" s="14">
        <v>14</v>
      </c>
      <c r="B17" s="15" t="s">
        <v>52</v>
      </c>
      <c r="C17" s="16">
        <f>TIME(0,3,32)</f>
        <v>2.4537037037037036E-3</v>
      </c>
      <c r="D17" s="14" t="s">
        <v>21</v>
      </c>
      <c r="E17" s="21" t="s">
        <v>53</v>
      </c>
      <c r="F17" s="14" t="s">
        <v>10</v>
      </c>
      <c r="G17" s="18" t="s">
        <v>35</v>
      </c>
      <c r="H17" s="18" t="s">
        <v>35</v>
      </c>
      <c r="I17" s="18" t="s">
        <v>35</v>
      </c>
      <c r="J17" s="18"/>
      <c r="K17" s="18"/>
      <c r="L17" s="18"/>
      <c r="M17" s="18"/>
      <c r="N17" s="18"/>
      <c r="O17" s="18"/>
      <c r="P17" s="18"/>
    </row>
    <row r="18" spans="1:16">
      <c r="A18" s="14">
        <v>15</v>
      </c>
      <c r="B18" s="15" t="s">
        <v>54</v>
      </c>
      <c r="C18" s="16">
        <f>TIME(0,3,53)</f>
        <v>2.6967592592592594E-3</v>
      </c>
      <c r="D18" s="14" t="s">
        <v>21</v>
      </c>
      <c r="E18" s="21" t="s">
        <v>55</v>
      </c>
      <c r="F18" s="14" t="s">
        <v>13</v>
      </c>
      <c r="G18" s="18"/>
      <c r="H18" s="18"/>
      <c r="I18" s="18"/>
      <c r="J18" s="18" t="s">
        <v>35</v>
      </c>
      <c r="K18" s="18" t="s">
        <v>35</v>
      </c>
      <c r="L18" s="18"/>
      <c r="M18" s="18"/>
      <c r="N18" s="18"/>
      <c r="O18" s="18"/>
      <c r="P18" s="18"/>
    </row>
    <row r="19" spans="1:16" ht="30.6" customHeight="1">
      <c r="A19" s="14">
        <v>16</v>
      </c>
      <c r="B19" s="15" t="s">
        <v>56</v>
      </c>
      <c r="C19" s="22"/>
      <c r="D19" s="14" t="s">
        <v>21</v>
      </c>
      <c r="E19" s="17" t="s">
        <v>57</v>
      </c>
      <c r="F19" s="15" t="s">
        <v>58</v>
      </c>
      <c r="G19" s="18"/>
      <c r="H19" s="18"/>
      <c r="I19" s="18"/>
      <c r="J19" s="18"/>
      <c r="K19" s="18"/>
      <c r="L19" s="18" t="s">
        <v>35</v>
      </c>
      <c r="M19" s="18" t="s">
        <v>35</v>
      </c>
      <c r="N19" s="18" t="s">
        <v>35</v>
      </c>
      <c r="O19" s="18"/>
      <c r="P19" s="18"/>
    </row>
    <row r="20" spans="1:16">
      <c r="A20" s="14">
        <v>17</v>
      </c>
      <c r="B20" s="15" t="s">
        <v>59</v>
      </c>
      <c r="C20" s="22"/>
      <c r="D20" s="23" t="s">
        <v>48</v>
      </c>
      <c r="E20" s="14"/>
      <c r="F20" s="14" t="s">
        <v>60</v>
      </c>
      <c r="G20" s="18"/>
      <c r="H20" s="18"/>
      <c r="I20" s="18" t="s">
        <v>35</v>
      </c>
      <c r="J20" s="18"/>
      <c r="K20" s="18" t="s">
        <v>35</v>
      </c>
      <c r="L20" s="18"/>
      <c r="M20" s="18" t="s">
        <v>35</v>
      </c>
      <c r="N20" s="18"/>
      <c r="O20" s="18"/>
      <c r="P20" s="18"/>
    </row>
    <row r="21" spans="1:16" ht="28.8">
      <c r="A21" s="14">
        <v>18</v>
      </c>
      <c r="B21" s="15" t="s">
        <v>61</v>
      </c>
      <c r="C21" s="16">
        <f>TIME(0,4,13)</f>
        <v>2.9282407407407412E-3</v>
      </c>
      <c r="D21" s="14" t="s">
        <v>21</v>
      </c>
      <c r="E21" s="24" t="s">
        <v>62</v>
      </c>
      <c r="F21" s="14" t="s">
        <v>23</v>
      </c>
      <c r="G21" s="18"/>
      <c r="H21" s="18"/>
      <c r="I21" s="18" t="s">
        <v>24</v>
      </c>
      <c r="J21" s="18"/>
      <c r="K21" s="18" t="s">
        <v>24</v>
      </c>
      <c r="L21" s="18"/>
      <c r="M21" s="18" t="s">
        <v>24</v>
      </c>
      <c r="N21" s="18"/>
      <c r="O21" s="18"/>
      <c r="P21" s="18"/>
    </row>
    <row r="22" spans="1:16">
      <c r="A22" s="14">
        <v>19</v>
      </c>
      <c r="B22" s="15" t="s">
        <v>63</v>
      </c>
      <c r="C22" s="16">
        <f>TIME(0,2,9)</f>
        <v>1.4930555555555556E-3</v>
      </c>
      <c r="D22" s="14" t="s">
        <v>21</v>
      </c>
      <c r="E22" s="17" t="s">
        <v>64</v>
      </c>
      <c r="F22" s="14" t="s">
        <v>65</v>
      </c>
      <c r="G22" s="18"/>
      <c r="H22" s="18"/>
      <c r="I22" s="18"/>
      <c r="J22" s="18"/>
      <c r="K22" s="18"/>
      <c r="L22" s="18"/>
      <c r="M22" s="18"/>
      <c r="N22" s="18"/>
      <c r="O22" s="18" t="s">
        <v>24</v>
      </c>
      <c r="P22" s="18" t="s">
        <v>35</v>
      </c>
    </row>
    <row r="23" spans="1:16">
      <c r="A23" s="14">
        <v>20</v>
      </c>
      <c r="B23" s="15" t="s">
        <v>66</v>
      </c>
      <c r="C23" s="16">
        <f>TIME(0,2,12)</f>
        <v>1.5277777777777779E-3</v>
      </c>
      <c r="D23" s="14" t="s">
        <v>21</v>
      </c>
      <c r="E23" s="24" t="s">
        <v>67</v>
      </c>
      <c r="F23" s="14" t="s">
        <v>65</v>
      </c>
      <c r="G23" s="18"/>
      <c r="H23" s="18"/>
      <c r="I23" s="18"/>
      <c r="J23" s="18"/>
      <c r="K23" s="18"/>
      <c r="L23" s="18"/>
      <c r="M23" s="18" t="s">
        <v>35</v>
      </c>
      <c r="N23" s="18"/>
      <c r="O23" s="18" t="s">
        <v>35</v>
      </c>
      <c r="P23" s="18" t="s">
        <v>35</v>
      </c>
    </row>
    <row r="24" spans="1:16">
      <c r="A24" s="14">
        <v>21</v>
      </c>
      <c r="B24" s="15" t="s">
        <v>68</v>
      </c>
      <c r="C24" s="22"/>
      <c r="D24" s="14" t="s">
        <v>21</v>
      </c>
      <c r="E24" s="17" t="s">
        <v>69</v>
      </c>
      <c r="F24" s="14" t="s">
        <v>70</v>
      </c>
      <c r="G24" s="18" t="s">
        <v>35</v>
      </c>
      <c r="H24" s="18"/>
      <c r="I24" s="18" t="s">
        <v>35</v>
      </c>
      <c r="J24" s="18"/>
      <c r="K24" s="18"/>
      <c r="L24" s="18"/>
      <c r="M24" s="18"/>
      <c r="N24" s="18"/>
      <c r="O24" s="18"/>
      <c r="P24" s="18"/>
    </row>
    <row r="25" spans="1:16">
      <c r="A25" s="14">
        <v>22</v>
      </c>
      <c r="B25" s="15" t="s">
        <v>71</v>
      </c>
      <c r="C25" s="16">
        <f>TIME(0,7,3)</f>
        <v>4.8958333333333328E-3</v>
      </c>
      <c r="D25" s="14" t="s">
        <v>21</v>
      </c>
      <c r="E25" s="24" t="s">
        <v>72</v>
      </c>
      <c r="F25" s="14" t="s">
        <v>70</v>
      </c>
      <c r="G25" s="18" t="s">
        <v>24</v>
      </c>
      <c r="H25" s="18" t="s">
        <v>24</v>
      </c>
      <c r="I25" s="18" t="s">
        <v>24</v>
      </c>
      <c r="J25" s="18" t="s">
        <v>24</v>
      </c>
      <c r="K25" s="18" t="s">
        <v>24</v>
      </c>
      <c r="L25" s="18" t="s">
        <v>24</v>
      </c>
      <c r="M25" s="18" t="s">
        <v>24</v>
      </c>
      <c r="N25" s="18" t="s">
        <v>24</v>
      </c>
      <c r="O25" s="18" t="s">
        <v>24</v>
      </c>
      <c r="P25" s="18" t="s">
        <v>24</v>
      </c>
    </row>
    <row r="26" spans="1:16">
      <c r="B26" s="25"/>
      <c r="C26" s="26"/>
      <c r="D26" s="27"/>
    </row>
  </sheetData>
  <mergeCells count="1">
    <mergeCell ref="G2:P2"/>
  </mergeCells>
  <hyperlinks>
    <hyperlink ref="E4" r:id="rId1" xr:uid="{F9573057-6774-4D2B-AA38-6216BBE5CBD3}"/>
    <hyperlink ref="E5" r:id="rId2" xr:uid="{3E4F9A5D-FFC8-4622-87BD-442545255A54}"/>
    <hyperlink ref="E6" r:id="rId3" xr:uid="{41FCB604-AA17-448C-8AF3-AA013A0DC66C}"/>
    <hyperlink ref="E7" r:id="rId4" xr:uid="{0B48AE7F-892A-45BD-B1D6-7176576676F7}"/>
    <hyperlink ref="E8" r:id="rId5" xr:uid="{748F93B8-48D9-4D28-A092-8DD1C86A5E35}"/>
    <hyperlink ref="E9" r:id="rId6" xr:uid="{A88DC072-B98F-4B33-B44D-7E6D99498424}"/>
    <hyperlink ref="E11" r:id="rId7" xr:uid="{BDE8BB3B-BD8D-42A5-87D7-205D8B60B3BB}"/>
    <hyperlink ref="E12" r:id="rId8" xr:uid="{2DBB3AD5-55A7-468F-BDDE-EFDED0356C27}"/>
    <hyperlink ref="E13" r:id="rId9" xr:uid="{8156B98F-66A4-47D1-860C-C7EEC4C4FEC9}"/>
    <hyperlink ref="E17" r:id="rId10" xr:uid="{5C943F28-36E3-4704-AACD-47FD28FE2ADA}"/>
    <hyperlink ref="E18" r:id="rId11" xr:uid="{7206E388-CB0B-48F2-B5C7-8B0EF7CC237C}"/>
    <hyperlink ref="E19" r:id="rId12" xr:uid="{25481985-9A09-4EE1-B9E6-5BB3323E8AE3}"/>
    <hyperlink ref="E22" r:id="rId13" xr:uid="{0349DB9E-96FE-4092-9912-2F01594BC537}"/>
    <hyperlink ref="E24" r:id="rId14" xr:uid="{3EE951C1-C9D4-412A-820D-230F6A45EF95}"/>
  </hyperlinks>
  <pageMargins left="0.7" right="0.7" top="0.75" bottom="0.75" header="0.3" footer="0.3"/>
  <pageSetup paperSize="9" scale="51" fitToWidth="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F75CF-0950-4720-8009-5F21C1D8ED83}">
  <dimension ref="A1:E27"/>
  <sheetViews>
    <sheetView workbookViewId="0">
      <selection activeCell="D22" sqref="D22"/>
    </sheetView>
  </sheetViews>
  <sheetFormatPr defaultRowHeight="14.4"/>
  <cols>
    <col min="1" max="1" width="4.5546875" customWidth="1"/>
    <col min="2" max="2" width="64.33203125" customWidth="1"/>
    <col min="3" max="3" width="19.77734375" customWidth="1"/>
    <col min="4" max="4" width="39.6640625" customWidth="1"/>
  </cols>
  <sheetData>
    <row r="1" spans="1:5">
      <c r="A1" s="28" t="s">
        <v>73</v>
      </c>
    </row>
    <row r="2" spans="1:5">
      <c r="A2" s="29" t="s">
        <v>74</v>
      </c>
      <c r="B2" s="29" t="s">
        <v>75</v>
      </c>
      <c r="C2" s="29" t="s">
        <v>76</v>
      </c>
      <c r="D2" s="29" t="s">
        <v>77</v>
      </c>
    </row>
    <row r="3" spans="1:5">
      <c r="A3" s="30">
        <v>1</v>
      </c>
      <c r="B3" s="30" t="s">
        <v>78</v>
      </c>
      <c r="C3" s="30" t="s">
        <v>10</v>
      </c>
      <c r="D3" s="31" t="s">
        <v>79</v>
      </c>
    </row>
    <row r="4" spans="1:5">
      <c r="A4" s="30">
        <v>2</v>
      </c>
      <c r="B4" s="30" t="s">
        <v>80</v>
      </c>
      <c r="C4" s="30" t="s">
        <v>10</v>
      </c>
      <c r="D4" s="31" t="s">
        <v>81</v>
      </c>
    </row>
    <row r="5" spans="1:5">
      <c r="A5" s="30">
        <v>3</v>
      </c>
      <c r="B5" s="32" t="s">
        <v>82</v>
      </c>
      <c r="C5" s="32" t="s">
        <v>10</v>
      </c>
      <c r="D5" s="33" t="s">
        <v>83</v>
      </c>
      <c r="E5" s="34" t="s">
        <v>84</v>
      </c>
    </row>
    <row r="6" spans="1:5">
      <c r="A6" s="30">
        <v>4</v>
      </c>
      <c r="B6" s="35" t="s">
        <v>85</v>
      </c>
      <c r="C6" s="30" t="s">
        <v>10</v>
      </c>
      <c r="D6" s="31" t="s">
        <v>86</v>
      </c>
    </row>
    <row r="7" spans="1:5">
      <c r="A7" s="30">
        <v>5</v>
      </c>
      <c r="B7" s="30" t="s">
        <v>87</v>
      </c>
      <c r="C7" s="30" t="s">
        <v>10</v>
      </c>
      <c r="D7" s="31" t="s">
        <v>88</v>
      </c>
    </row>
    <row r="8" spans="1:5">
      <c r="A8" s="30">
        <v>6</v>
      </c>
      <c r="B8" s="36" t="s">
        <v>89</v>
      </c>
      <c r="C8" s="30" t="s">
        <v>10</v>
      </c>
      <c r="D8" s="31" t="s">
        <v>90</v>
      </c>
    </row>
    <row r="9" spans="1:5" ht="27.6">
      <c r="A9" s="30">
        <v>7</v>
      </c>
      <c r="B9" s="37" t="s">
        <v>91</v>
      </c>
      <c r="C9" s="36" t="s">
        <v>92</v>
      </c>
      <c r="D9" s="31" t="s">
        <v>93</v>
      </c>
    </row>
    <row r="10" spans="1:5">
      <c r="A10" s="30">
        <v>8</v>
      </c>
      <c r="B10" s="38" t="s">
        <v>94</v>
      </c>
      <c r="C10" s="36" t="s">
        <v>95</v>
      </c>
      <c r="D10" s="31" t="s">
        <v>96</v>
      </c>
    </row>
    <row r="11" spans="1:5">
      <c r="A11" s="30">
        <v>9</v>
      </c>
      <c r="B11" s="30" t="s">
        <v>97</v>
      </c>
      <c r="C11" s="30" t="s">
        <v>10</v>
      </c>
      <c r="D11" s="24" t="s">
        <v>48</v>
      </c>
      <c r="E11" s="39" t="s">
        <v>98</v>
      </c>
    </row>
    <row r="12" spans="1:5">
      <c r="A12" s="30">
        <v>10</v>
      </c>
      <c r="B12" s="30" t="s">
        <v>99</v>
      </c>
      <c r="C12" s="30" t="s">
        <v>10</v>
      </c>
      <c r="D12" s="24" t="s">
        <v>48</v>
      </c>
      <c r="E12" s="39" t="s">
        <v>98</v>
      </c>
    </row>
    <row r="13" spans="1:5">
      <c r="A13" s="30">
        <v>11</v>
      </c>
      <c r="B13" s="30" t="s">
        <v>100</v>
      </c>
      <c r="C13" s="30" t="s">
        <v>10</v>
      </c>
      <c r="D13" s="24" t="s">
        <v>48</v>
      </c>
      <c r="E13" s="39" t="s">
        <v>98</v>
      </c>
    </row>
    <row r="14" spans="1:5">
      <c r="A14" s="30">
        <v>12</v>
      </c>
      <c r="B14" s="30" t="s">
        <v>101</v>
      </c>
      <c r="C14" s="30" t="s">
        <v>13</v>
      </c>
      <c r="D14" s="23" t="s">
        <v>48</v>
      </c>
    </row>
    <row r="15" spans="1:5">
      <c r="A15" s="30">
        <v>13</v>
      </c>
      <c r="B15" s="30" t="s">
        <v>102</v>
      </c>
      <c r="C15" s="30" t="s">
        <v>15</v>
      </c>
      <c r="D15" s="23" t="s">
        <v>48</v>
      </c>
    </row>
    <row r="16" spans="1:5">
      <c r="A16" s="30">
        <v>14</v>
      </c>
      <c r="B16" s="30" t="s">
        <v>103</v>
      </c>
      <c r="C16" s="30" t="s">
        <v>15</v>
      </c>
      <c r="D16" s="23" t="s">
        <v>48</v>
      </c>
    </row>
    <row r="17" spans="1:4">
      <c r="A17" s="30">
        <v>15</v>
      </c>
      <c r="B17" s="30" t="s">
        <v>104</v>
      </c>
      <c r="C17" s="30" t="s">
        <v>105</v>
      </c>
      <c r="D17" s="23" t="s">
        <v>48</v>
      </c>
    </row>
    <row r="18" spans="1:4">
      <c r="A18" s="30">
        <v>16</v>
      </c>
      <c r="B18" s="30" t="s">
        <v>106</v>
      </c>
      <c r="C18" s="30" t="s">
        <v>107</v>
      </c>
      <c r="D18" s="23" t="s">
        <v>48</v>
      </c>
    </row>
    <row r="19" spans="1:4">
      <c r="A19" s="30">
        <v>17</v>
      </c>
      <c r="B19" s="30" t="s">
        <v>108</v>
      </c>
      <c r="C19" s="30" t="s">
        <v>107</v>
      </c>
      <c r="D19" s="23" t="s">
        <v>48</v>
      </c>
    </row>
    <row r="20" spans="1:4">
      <c r="A20" s="30">
        <v>18</v>
      </c>
      <c r="B20" s="30" t="s">
        <v>109</v>
      </c>
      <c r="C20" s="30" t="s">
        <v>15</v>
      </c>
      <c r="D20" s="23" t="s">
        <v>48</v>
      </c>
    </row>
    <row r="21" spans="1:4">
      <c r="A21" s="30">
        <v>19</v>
      </c>
      <c r="B21" s="30" t="s">
        <v>110</v>
      </c>
      <c r="C21" s="30" t="s">
        <v>15</v>
      </c>
      <c r="D21" s="23" t="s">
        <v>48</v>
      </c>
    </row>
    <row r="22" spans="1:4">
      <c r="A22" s="30">
        <v>20</v>
      </c>
      <c r="B22" s="36" t="s">
        <v>111</v>
      </c>
      <c r="C22" s="30" t="s">
        <v>15</v>
      </c>
      <c r="D22" s="23" t="s">
        <v>48</v>
      </c>
    </row>
    <row r="23" spans="1:4">
      <c r="A23" s="30">
        <v>21</v>
      </c>
      <c r="B23" s="30" t="s">
        <v>112</v>
      </c>
      <c r="C23" s="30" t="s">
        <v>18</v>
      </c>
      <c r="D23" s="23" t="s">
        <v>48</v>
      </c>
    </row>
    <row r="24" spans="1:4">
      <c r="A24" s="30">
        <v>22</v>
      </c>
      <c r="B24" s="30" t="s">
        <v>113</v>
      </c>
      <c r="C24" s="30" t="s">
        <v>114</v>
      </c>
      <c r="D24" s="23" t="s">
        <v>48</v>
      </c>
    </row>
    <row r="25" spans="1:4">
      <c r="A25" s="30">
        <v>23</v>
      </c>
      <c r="B25" s="30" t="s">
        <v>115</v>
      </c>
      <c r="C25" s="30" t="s">
        <v>15</v>
      </c>
      <c r="D25" s="23" t="s">
        <v>48</v>
      </c>
    </row>
    <row r="26" spans="1:4">
      <c r="A26" s="30">
        <v>24</v>
      </c>
      <c r="B26" s="30" t="s">
        <v>116</v>
      </c>
      <c r="C26" s="30" t="s">
        <v>15</v>
      </c>
      <c r="D26" s="23" t="s">
        <v>48</v>
      </c>
    </row>
    <row r="27" spans="1:4">
      <c r="A27" s="30">
        <v>25</v>
      </c>
      <c r="B27" s="30" t="s">
        <v>117</v>
      </c>
      <c r="C27" s="30" t="s">
        <v>15</v>
      </c>
      <c r="D27" s="23" t="s">
        <v>48</v>
      </c>
    </row>
  </sheetData>
  <hyperlinks>
    <hyperlink ref="D4" r:id="rId1" xr:uid="{EEC7880E-0CDE-4D04-B2E2-1F8E7A9616EE}"/>
    <hyperlink ref="D5" r:id="rId2" xr:uid="{D03852FF-F752-4386-866E-44510D1EDED3}"/>
    <hyperlink ref="D6" r:id="rId3" xr:uid="{2730E77B-E43F-4349-8314-EA945F1C6CA0}"/>
    <hyperlink ref="D8" r:id="rId4" xr:uid="{31D07A63-A1BC-4E48-BAD1-BA4F076119BF}"/>
    <hyperlink ref="D9" r:id="rId5" xr:uid="{A5C4C5F7-0D82-43AF-855B-2B95CEF93BF3}"/>
    <hyperlink ref="D10" r:id="rId6" xr:uid="{D1F79968-F4B8-49A8-A5FA-8E6992B4C4DB}"/>
    <hyperlink ref="D3" r:id="rId7" xr:uid="{9427C86D-846F-4416-9538-D4CE50693CC3}"/>
    <hyperlink ref="D7" r:id="rId8" xr:uid="{11440CC4-2738-4D39-B49B-84AD869FFE60}"/>
  </hyperlinks>
  <pageMargins left="0.7" right="0.7" top="0.75" bottom="0.75" header="0.3" footer="0.3"/>
  <pageSetup paperSize="9" orientation="portrait" horizontalDpi="300" verticalDpi="300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AE712-973E-499C-84D3-D14EE90B9DFC}">
  <sheetPr>
    <pageSetUpPr fitToPage="1"/>
  </sheetPr>
  <dimension ref="A1:P19"/>
  <sheetViews>
    <sheetView zoomScale="115" zoomScaleNormal="115" zoomScaleSheet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4" sqref="A14:F14"/>
    </sheetView>
  </sheetViews>
  <sheetFormatPr defaultColWidth="9" defaultRowHeight="14.4"/>
  <cols>
    <col min="1" max="1" width="4.88671875" style="1" customWidth="1"/>
    <col min="2" max="2" width="49.88671875" style="2" customWidth="1"/>
    <col min="3" max="3" width="11" style="1" customWidth="1"/>
    <col min="4" max="4" width="16.6640625" style="1" customWidth="1"/>
    <col min="5" max="5" width="29.44140625" style="1" customWidth="1"/>
    <col min="6" max="6" width="18.6640625" style="1" customWidth="1"/>
    <col min="7" max="16" width="10.6640625" style="1" customWidth="1"/>
    <col min="17" max="16384" width="9" style="1"/>
  </cols>
  <sheetData>
    <row r="1" spans="1:16">
      <c r="A1" s="1" t="s">
        <v>0</v>
      </c>
      <c r="C1" s="3"/>
      <c r="D1" s="4"/>
    </row>
    <row r="2" spans="1:16" ht="21">
      <c r="A2" s="5" t="s">
        <v>1</v>
      </c>
      <c r="G2" s="6" t="s">
        <v>3</v>
      </c>
      <c r="H2" s="7"/>
      <c r="I2" s="7"/>
      <c r="J2" s="7"/>
      <c r="K2" s="7"/>
      <c r="L2" s="7"/>
      <c r="M2" s="7"/>
      <c r="N2" s="7"/>
      <c r="O2" s="7"/>
      <c r="P2" s="7"/>
    </row>
    <row r="3" spans="1:16" ht="28.8">
      <c r="A3" s="8" t="s">
        <v>4</v>
      </c>
      <c r="B3" s="8" t="s">
        <v>5</v>
      </c>
      <c r="C3" s="8" t="s">
        <v>6</v>
      </c>
      <c r="D3" s="8" t="s">
        <v>7</v>
      </c>
      <c r="E3" s="9" t="s">
        <v>8</v>
      </c>
      <c r="F3" s="10" t="s">
        <v>9</v>
      </c>
      <c r="G3" s="8" t="s">
        <v>10</v>
      </c>
      <c r="H3" s="11" t="s">
        <v>11</v>
      </c>
      <c r="I3" s="12" t="s">
        <v>12</v>
      </c>
      <c r="J3" s="11" t="s">
        <v>13</v>
      </c>
      <c r="K3" s="11" t="s">
        <v>14</v>
      </c>
      <c r="L3" s="11" t="s">
        <v>15</v>
      </c>
      <c r="M3" s="11" t="s">
        <v>16</v>
      </c>
      <c r="N3" s="13" t="s">
        <v>17</v>
      </c>
      <c r="O3" s="11" t="s">
        <v>18</v>
      </c>
      <c r="P3" s="11" t="s">
        <v>19</v>
      </c>
    </row>
    <row r="4" spans="1:16">
      <c r="A4" s="14">
        <v>2</v>
      </c>
      <c r="B4" s="15" t="s">
        <v>25</v>
      </c>
      <c r="C4" s="16">
        <f>TIME(0,5,14)</f>
        <v>3.6342592592592594E-3</v>
      </c>
      <c r="D4" s="14" t="s">
        <v>21</v>
      </c>
      <c r="E4" s="17" t="s">
        <v>26</v>
      </c>
      <c r="F4" s="14" t="s">
        <v>27</v>
      </c>
      <c r="G4" s="18" t="s">
        <v>24</v>
      </c>
      <c r="H4" s="18" t="s">
        <v>24</v>
      </c>
      <c r="I4" s="18" t="s">
        <v>24</v>
      </c>
      <c r="J4" s="18"/>
      <c r="K4" s="18"/>
      <c r="L4" s="18"/>
      <c r="M4" s="18"/>
      <c r="N4" s="18"/>
      <c r="O4" s="18"/>
      <c r="P4" s="18"/>
    </row>
    <row r="5" spans="1:16" ht="28.8">
      <c r="A5" s="14">
        <v>3</v>
      </c>
      <c r="B5" s="15" t="s">
        <v>28</v>
      </c>
      <c r="C5" s="16">
        <f>TIME(0,4,20)</f>
        <v>3.0092592592592588E-3</v>
      </c>
      <c r="D5" s="14" t="s">
        <v>21</v>
      </c>
      <c r="E5" s="17" t="s">
        <v>29</v>
      </c>
      <c r="F5" s="14" t="s">
        <v>27</v>
      </c>
      <c r="G5" s="18" t="s">
        <v>24</v>
      </c>
      <c r="H5" s="18" t="s">
        <v>24</v>
      </c>
      <c r="I5" s="18" t="s">
        <v>24</v>
      </c>
      <c r="J5" s="18"/>
      <c r="K5" s="18"/>
      <c r="L5" s="18"/>
      <c r="M5" s="18"/>
      <c r="N5" s="18"/>
      <c r="O5" s="18"/>
      <c r="P5" s="18"/>
    </row>
    <row r="6" spans="1:16" ht="28.8">
      <c r="A6" s="14">
        <v>4</v>
      </c>
      <c r="B6" s="15" t="s">
        <v>30</v>
      </c>
      <c r="C6" s="16">
        <f>TIME(0,7,20)</f>
        <v>5.0925925925925921E-3</v>
      </c>
      <c r="D6" s="19" t="s">
        <v>118</v>
      </c>
      <c r="E6" s="21" t="s">
        <v>32</v>
      </c>
      <c r="F6" s="40" t="s">
        <v>27</v>
      </c>
      <c r="G6" s="18" t="s">
        <v>24</v>
      </c>
      <c r="H6" s="18" t="s">
        <v>24</v>
      </c>
      <c r="I6" s="18" t="s">
        <v>24</v>
      </c>
      <c r="J6" s="18"/>
      <c r="K6" s="18"/>
      <c r="L6" s="18"/>
      <c r="M6" s="18"/>
      <c r="N6" s="18"/>
      <c r="O6" s="18"/>
      <c r="P6" s="18"/>
    </row>
    <row r="7" spans="1:16">
      <c r="A7" s="14">
        <v>6</v>
      </c>
      <c r="B7" s="15" t="s">
        <v>36</v>
      </c>
      <c r="C7" s="16">
        <f>TIME(0,2,56)</f>
        <v>2.0370370370370373E-3</v>
      </c>
      <c r="D7" s="14" t="s">
        <v>21</v>
      </c>
      <c r="E7" s="21" t="s">
        <v>37</v>
      </c>
      <c r="F7" s="40" t="s">
        <v>27</v>
      </c>
      <c r="G7" s="18" t="s">
        <v>24</v>
      </c>
      <c r="H7" s="18" t="s">
        <v>24</v>
      </c>
      <c r="I7" s="18" t="s">
        <v>24</v>
      </c>
      <c r="J7" s="18"/>
      <c r="K7" s="18" t="s">
        <v>35</v>
      </c>
      <c r="L7" s="18"/>
      <c r="M7" s="18"/>
      <c r="N7" s="18"/>
      <c r="O7" s="18"/>
      <c r="P7" s="18"/>
    </row>
    <row r="8" spans="1:16" ht="18" customHeight="1">
      <c r="A8" s="14">
        <v>7</v>
      </c>
      <c r="B8" s="15" t="s">
        <v>38</v>
      </c>
      <c r="C8" s="16">
        <f>TIME(0,7,17)</f>
        <v>5.0578703703703706E-3</v>
      </c>
      <c r="D8" s="14" t="s">
        <v>21</v>
      </c>
      <c r="E8" s="41" t="s">
        <v>39</v>
      </c>
      <c r="F8" s="40" t="s">
        <v>11</v>
      </c>
      <c r="G8" s="18" t="s">
        <v>24</v>
      </c>
      <c r="H8" s="18" t="s">
        <v>24</v>
      </c>
      <c r="I8" s="18" t="s">
        <v>35</v>
      </c>
      <c r="J8" s="18"/>
      <c r="K8" s="18" t="s">
        <v>35</v>
      </c>
      <c r="L8" s="18"/>
      <c r="M8" s="18"/>
      <c r="N8" s="18"/>
      <c r="O8" s="18"/>
      <c r="P8" s="18"/>
    </row>
    <row r="9" spans="1:16" ht="17.25" customHeight="1">
      <c r="A9" s="14">
        <v>8</v>
      </c>
      <c r="B9" s="15" t="s">
        <v>40</v>
      </c>
      <c r="C9" s="22">
        <f>TIME(0,8,35)</f>
        <v>5.9606481481481489E-3</v>
      </c>
      <c r="D9" s="14" t="s">
        <v>21</v>
      </c>
      <c r="E9" s="21" t="s">
        <v>41</v>
      </c>
      <c r="F9" s="40" t="s">
        <v>42</v>
      </c>
      <c r="G9" s="18"/>
      <c r="H9" s="18" t="s">
        <v>24</v>
      </c>
      <c r="I9" s="18" t="s">
        <v>35</v>
      </c>
      <c r="J9" s="18"/>
      <c r="K9" s="18" t="s">
        <v>35</v>
      </c>
      <c r="L9" s="18"/>
      <c r="M9" s="18"/>
      <c r="N9" s="18"/>
      <c r="O9" s="18"/>
      <c r="P9" s="18"/>
    </row>
    <row r="10" spans="1:16" ht="16.5" customHeight="1">
      <c r="A10" s="14">
        <v>9</v>
      </c>
      <c r="B10" s="15" t="s">
        <v>43</v>
      </c>
      <c r="C10" s="22">
        <f>TIME(0,4,47)</f>
        <v>3.3217592592592591E-3</v>
      </c>
      <c r="D10" s="14" t="s">
        <v>21</v>
      </c>
      <c r="E10" s="21" t="s">
        <v>44</v>
      </c>
      <c r="F10" s="40" t="s">
        <v>42</v>
      </c>
      <c r="G10" s="18"/>
      <c r="H10" s="18" t="s">
        <v>24</v>
      </c>
      <c r="I10" s="18" t="s">
        <v>35</v>
      </c>
      <c r="J10" s="18"/>
      <c r="K10" s="18" t="s">
        <v>35</v>
      </c>
      <c r="L10" s="18"/>
      <c r="M10" s="18"/>
      <c r="N10" s="18"/>
      <c r="O10" s="18"/>
      <c r="P10" s="18"/>
    </row>
    <row r="11" spans="1:16" ht="15" customHeight="1">
      <c r="A11" s="14">
        <v>10</v>
      </c>
      <c r="B11" s="15" t="s">
        <v>45</v>
      </c>
      <c r="C11" s="22">
        <f>TIME(0,5,13)</f>
        <v>3.6226851851851854E-3</v>
      </c>
      <c r="D11" s="14" t="s">
        <v>21</v>
      </c>
      <c r="E11" s="21" t="s">
        <v>46</v>
      </c>
      <c r="F11" s="40" t="s">
        <v>42</v>
      </c>
      <c r="G11" s="18"/>
      <c r="H11" s="18" t="s">
        <v>24</v>
      </c>
      <c r="I11" s="18" t="s">
        <v>35</v>
      </c>
      <c r="J11" s="18"/>
      <c r="K11" s="18" t="s">
        <v>35</v>
      </c>
      <c r="L11" s="18"/>
      <c r="M11" s="18"/>
      <c r="N11" s="18"/>
      <c r="O11" s="18"/>
      <c r="P11" s="18"/>
    </row>
    <row r="12" spans="1:16">
      <c r="A12" s="14">
        <v>11</v>
      </c>
      <c r="B12" s="15" t="s">
        <v>47</v>
      </c>
      <c r="C12" s="22"/>
      <c r="D12" s="23" t="s">
        <v>48</v>
      </c>
      <c r="E12" s="40"/>
      <c r="F12" s="40" t="s">
        <v>11</v>
      </c>
      <c r="G12" s="18"/>
      <c r="H12" s="18" t="s">
        <v>24</v>
      </c>
      <c r="I12" s="18" t="s">
        <v>24</v>
      </c>
      <c r="J12" s="18"/>
      <c r="K12" s="18" t="s">
        <v>35</v>
      </c>
      <c r="L12" s="18"/>
      <c r="M12" s="18"/>
      <c r="N12" s="18"/>
      <c r="O12" s="18" t="s">
        <v>35</v>
      </c>
      <c r="P12" s="18" t="s">
        <v>35</v>
      </c>
    </row>
    <row r="13" spans="1:16">
      <c r="A13" s="14">
        <v>12</v>
      </c>
      <c r="B13" s="15" t="s">
        <v>49</v>
      </c>
      <c r="C13" s="22"/>
      <c r="D13" s="23" t="s">
        <v>48</v>
      </c>
      <c r="E13" s="40"/>
      <c r="F13" s="40" t="s">
        <v>27</v>
      </c>
      <c r="G13" s="18"/>
      <c r="H13" s="18" t="s">
        <v>35</v>
      </c>
      <c r="I13" s="18" t="s">
        <v>24</v>
      </c>
      <c r="J13" s="18"/>
      <c r="K13" s="18" t="s">
        <v>35</v>
      </c>
      <c r="L13" s="18"/>
      <c r="M13" s="18"/>
      <c r="N13" s="18"/>
      <c r="O13" s="18" t="s">
        <v>35</v>
      </c>
      <c r="P13" s="18" t="s">
        <v>35</v>
      </c>
    </row>
    <row r="14" spans="1:16">
      <c r="A14" s="14">
        <v>13</v>
      </c>
      <c r="B14" s="15" t="s">
        <v>50</v>
      </c>
      <c r="C14" s="22">
        <f>TIME(0,6,8)</f>
        <v>4.2592592592592595E-3</v>
      </c>
      <c r="D14" s="14" t="s">
        <v>21</v>
      </c>
      <c r="E14" s="40" t="s">
        <v>51</v>
      </c>
      <c r="F14" s="40" t="s">
        <v>10</v>
      </c>
      <c r="G14" s="18" t="s">
        <v>35</v>
      </c>
      <c r="H14" s="18" t="s">
        <v>35</v>
      </c>
      <c r="I14" s="18" t="s">
        <v>35</v>
      </c>
      <c r="J14" s="18"/>
      <c r="K14" s="18"/>
      <c r="L14" s="18"/>
      <c r="M14" s="18"/>
      <c r="N14" s="18"/>
      <c r="O14" s="18"/>
      <c r="P14" s="18"/>
    </row>
    <row r="15" spans="1:16">
      <c r="A15" s="14">
        <v>14</v>
      </c>
      <c r="B15" s="15" t="s">
        <v>52</v>
      </c>
      <c r="C15" s="16">
        <f>TIME(0,3,32)</f>
        <v>2.4537037037037036E-3</v>
      </c>
      <c r="D15" s="14" t="s">
        <v>21</v>
      </c>
      <c r="E15" s="21" t="s">
        <v>53</v>
      </c>
      <c r="F15" s="40" t="s">
        <v>10</v>
      </c>
      <c r="G15" s="18" t="s">
        <v>35</v>
      </c>
      <c r="H15" s="18" t="s">
        <v>35</v>
      </c>
      <c r="I15" s="18" t="s">
        <v>35</v>
      </c>
      <c r="J15" s="18"/>
      <c r="K15" s="18"/>
      <c r="L15" s="18"/>
      <c r="M15" s="18"/>
      <c r="N15" s="18"/>
      <c r="O15" s="18"/>
      <c r="P15" s="18"/>
    </row>
    <row r="16" spans="1:16">
      <c r="A16" s="14">
        <v>17</v>
      </c>
      <c r="B16" s="15" t="s">
        <v>59</v>
      </c>
      <c r="C16" s="22"/>
      <c r="D16" s="23" t="s">
        <v>48</v>
      </c>
      <c r="E16" s="40"/>
      <c r="F16" s="40" t="s">
        <v>60</v>
      </c>
      <c r="G16" s="18"/>
      <c r="H16" s="18"/>
      <c r="I16" s="18" t="s">
        <v>35</v>
      </c>
      <c r="J16" s="18"/>
      <c r="K16" s="18" t="s">
        <v>35</v>
      </c>
      <c r="L16" s="18"/>
      <c r="M16" s="18" t="s">
        <v>35</v>
      </c>
      <c r="N16" s="18"/>
      <c r="O16" s="18"/>
      <c r="P16" s="18"/>
    </row>
    <row r="17" spans="1:16">
      <c r="A17" s="14">
        <v>21</v>
      </c>
      <c r="B17" s="15" t="s">
        <v>68</v>
      </c>
      <c r="C17" s="22"/>
      <c r="D17" s="14" t="s">
        <v>21</v>
      </c>
      <c r="E17" s="21" t="s">
        <v>69</v>
      </c>
      <c r="F17" s="40" t="s">
        <v>70</v>
      </c>
      <c r="G17" s="18" t="s">
        <v>35</v>
      </c>
      <c r="H17" s="18"/>
      <c r="I17" s="18" t="s">
        <v>35</v>
      </c>
      <c r="J17" s="18"/>
      <c r="K17" s="18"/>
      <c r="L17" s="18"/>
      <c r="M17" s="18"/>
      <c r="N17" s="18"/>
      <c r="O17" s="18"/>
      <c r="P17" s="18"/>
    </row>
    <row r="18" spans="1:16">
      <c r="A18" s="14">
        <v>22</v>
      </c>
      <c r="B18" s="15" t="s">
        <v>71</v>
      </c>
      <c r="C18" s="16">
        <f>TIME(0,7,3)</f>
        <v>4.8958333333333328E-3</v>
      </c>
      <c r="D18" s="14" t="s">
        <v>21</v>
      </c>
      <c r="E18" s="40" t="s">
        <v>72</v>
      </c>
      <c r="F18" s="40" t="s">
        <v>70</v>
      </c>
      <c r="G18" s="18" t="s">
        <v>24</v>
      </c>
      <c r="H18" s="18" t="s">
        <v>24</v>
      </c>
      <c r="I18" s="18" t="s">
        <v>24</v>
      </c>
      <c r="J18" s="18" t="s">
        <v>24</v>
      </c>
      <c r="K18" s="18" t="s">
        <v>24</v>
      </c>
      <c r="L18" s="18" t="s">
        <v>24</v>
      </c>
      <c r="M18" s="18" t="s">
        <v>24</v>
      </c>
      <c r="N18" s="18" t="s">
        <v>24</v>
      </c>
      <c r="O18" s="18" t="s">
        <v>24</v>
      </c>
      <c r="P18" s="18" t="s">
        <v>24</v>
      </c>
    </row>
    <row r="19" spans="1:16">
      <c r="B19" s="25"/>
      <c r="C19" s="26"/>
      <c r="D19" s="27"/>
    </row>
  </sheetData>
  <mergeCells count="1">
    <mergeCell ref="G2:P2"/>
  </mergeCells>
  <hyperlinks>
    <hyperlink ref="E7" r:id="rId1" xr:uid="{D05FC61F-64BF-47D3-BB34-1648027D1A89}"/>
    <hyperlink ref="E9" r:id="rId2" xr:uid="{4E6574D0-E075-4406-BBB8-46E2599F1171}"/>
    <hyperlink ref="E10" r:id="rId3" xr:uid="{90377855-BBA9-47E2-88A1-D20D500A85FD}"/>
    <hyperlink ref="E11" r:id="rId4" xr:uid="{5960764D-CB9C-4970-A9F8-6C2111020D71}"/>
    <hyperlink ref="E15" r:id="rId5" xr:uid="{524071A7-E736-4A05-8A56-22DAA5381DB5}"/>
    <hyperlink ref="E17" r:id="rId6" xr:uid="{DA3F1467-F585-42C8-B3D8-E1AC13D8334F}"/>
    <hyperlink ref="E6" r:id="rId7" xr:uid="{9D266988-F2B1-46F0-8C5F-94FC9F45C105}"/>
    <hyperlink ref="E5" r:id="rId8" xr:uid="{583A7234-673E-476A-B399-220739D27CBD}"/>
    <hyperlink ref="E4" r:id="rId9" xr:uid="{40CFB595-FBB2-464C-AF10-2FD1B662EC6D}"/>
  </hyperlinks>
  <pageMargins left="0.7" right="0.7" top="0.75" bottom="0.75" header="0.3" footer="0.3"/>
  <pageSetup paperSize="9" scale="51" fitToWidth="0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GWSM</vt:lpstr>
      <vt:lpstr>DataManagementVideo</vt:lpstr>
      <vt:lpstr>List for Upazila</vt:lpstr>
      <vt:lpstr>GWSM!Print_Area</vt:lpstr>
      <vt:lpstr>'List for Upazila'!Print_Area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 PC-H96</dc:creator>
  <cp:lastModifiedBy>ESS PC-H96</cp:lastModifiedBy>
  <dcterms:created xsi:type="dcterms:W3CDTF">2021-05-26T08:19:19Z</dcterms:created>
  <dcterms:modified xsi:type="dcterms:W3CDTF">2021-05-26T08:32:17Z</dcterms:modified>
</cp:coreProperties>
</file>